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2" sheetId="3" r:id="rId1"/>
    <sheet name="среднегодовая по инообластным" sheetId="4" r:id="rId2"/>
  </sheets>
  <definedNames>
    <definedName name="_xlnm.Print_Area" localSheetId="0">'среднегодовая 2022'!$A$1:$E$43</definedName>
  </definedNames>
  <calcPr calcId="144525"/>
</workbook>
</file>

<file path=xl/calcChain.xml><?xml version="1.0" encoding="utf-8"?>
<calcChain xmlns="http://schemas.openxmlformats.org/spreadsheetml/2006/main">
  <c r="D30" i="4" l="1"/>
  <c r="D12" i="3" l="1"/>
  <c r="C12" i="3"/>
  <c r="D35" i="4" l="1"/>
  <c r="D11" i="4"/>
  <c r="D32" i="3"/>
  <c r="C39" i="4" l="1"/>
  <c r="D37" i="3"/>
  <c r="C41" i="3" s="1"/>
</calcChain>
</file>

<file path=xl/sharedStrings.xml><?xml version="1.0" encoding="utf-8"?>
<sst xmlns="http://schemas.openxmlformats.org/spreadsheetml/2006/main" count="74" uniqueCount="35">
  <si>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</si>
  <si>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</si>
  <si>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</si>
  <si>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</si>
  <si>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</si>
  <si>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</si>
  <si>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</si>
  <si>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</si>
  <si>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</si>
  <si>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</si>
  <si>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</si>
  <si>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</si>
  <si>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</si>
  <si>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</si>
  <si>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</si>
  <si>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</si>
  <si>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</si>
  <si>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</si>
  <si>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</si>
  <si>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</si>
  <si>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</si>
  <si>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</si>
  <si>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</si>
  <si>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</si>
  <si>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</si>
  <si>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НМП в ФАПах</t>
  </si>
  <si>
    <t>Приложение № ___</t>
  </si>
  <si>
    <t>Углубленная диспансеризация</t>
  </si>
  <si>
    <t>2707/ 9 361(УЕТ)</t>
  </si>
  <si>
    <t>Финанисрование по распоряжению Правительства РФ от 07.04.2022  № 789-р</t>
  </si>
  <si>
    <t>от "____" октября 2022 г. № ____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</si>
  <si>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</t>
  </si>
  <si>
    <t>Объемы финансирования ОГБУЗ "Николаевская РБ" за оказанную помощь пролеченным больным, застрахованным за пределами Еврейской автономной области, с 01 января по 31 декабря 2022 года (с 01.10.2022)</t>
  </si>
  <si>
    <t>1 060/ 4 107 (УЕТ)</t>
  </si>
  <si>
    <t>Финанисрование по распоряжению Правительства РФ от 28.01.2022  № 109-р (по подушевому нормативу финансированию на обращения)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</si>
</sst>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6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9" fillId="0" borderId="0" xfId="0" applyFont="1" applyFill="1"/>
    <xf numFmtId="0" fontId="2" fillId="0" borderId="4" xfId="0" applyFont="1" applyBorder="1" applyAlignment="1">
      <alignment vertical="center" wrapText="1"/>
    </xf>
    <xf numFmtId="3" fontId="8" fillId="0" borderId="4" xfId="0" applyNumberFormat="1" applyFont="1" applyBorder="1" applyAlignment="1">
      <alignment horizontal="center"/>
    </xf>
    <xf numFmtId="166" fontId="2" fillId="0" borderId="4" xfId="0" applyNumberFormat="1" applyFont="1" applyBorder="1"/>
    <xf numFmtId="0" fontId="7" fillId="0" borderId="1" xfId="0" applyFont="1" applyFill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8" t="s">
        <v>26</v>
      </c>
      <c r="E1" s="38"/>
    </row>
    <row r="2" spans="1:13" x14ac:dyDescent="0.25">
      <c r="C2" s="38" t="s">
        <v>7</v>
      </c>
      <c r="D2" s="38"/>
      <c r="E2" s="38"/>
    </row>
    <row r="3" spans="1:13" x14ac:dyDescent="0.25">
      <c r="C3" s="38" t="s">
        <v>30</v>
      </c>
      <c r="D3" s="38"/>
      <c r="E3" s="38"/>
    </row>
    <row r="5" spans="1:13" ht="65.25" customHeight="1" x14ac:dyDescent="0.25">
      <c r="A5" s="39" t="s">
        <v>31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9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871</v>
      </c>
      <c r="D10" s="13">
        <v>30590564</v>
      </c>
    </row>
    <row r="11" spans="1:13" s="26" customFormat="1" ht="47.25" x14ac:dyDescent="0.25">
      <c r="B11" s="36" t="s">
        <v>29</v>
      </c>
      <c r="C11" s="20">
        <v>49</v>
      </c>
      <c r="D11" s="19">
        <v>1963935</v>
      </c>
    </row>
    <row r="12" spans="1:13" ht="15.75" x14ac:dyDescent="0.25">
      <c r="B12" s="33" t="s">
        <v>0</v>
      </c>
      <c r="C12" s="34">
        <f>C10+C11</f>
        <v>920</v>
      </c>
      <c r="D12" s="35">
        <f>D10+D11</f>
        <v>32554499</v>
      </c>
    </row>
    <row r="14" spans="1:13" ht="28.5" x14ac:dyDescent="0.25">
      <c r="B14" s="6" t="s">
        <v>1</v>
      </c>
      <c r="C14" s="6" t="s">
        <v>21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3" t="s">
        <v>17</v>
      </c>
      <c r="C16" s="27">
        <v>28976</v>
      </c>
      <c r="D16" s="18">
        <v>21438768</v>
      </c>
    </row>
    <row r="17" spans="2:4" s="26" customFormat="1" ht="15.75" x14ac:dyDescent="0.25">
      <c r="B17" s="3" t="s">
        <v>18</v>
      </c>
      <c r="C17" s="27">
        <v>5873</v>
      </c>
      <c r="D17" s="18">
        <v>7869476</v>
      </c>
    </row>
    <row r="18" spans="2:4" s="26" customFormat="1" ht="78.75" x14ac:dyDescent="0.25">
      <c r="B18" s="29" t="s">
        <v>34</v>
      </c>
      <c r="C18" s="27">
        <v>55</v>
      </c>
      <c r="D18" s="37">
        <v>538611</v>
      </c>
    </row>
    <row r="19" spans="2:4" s="26" customFormat="1" ht="31.5" x14ac:dyDescent="0.25">
      <c r="B19" s="29" t="s">
        <v>20</v>
      </c>
      <c r="C19" s="27">
        <v>2429</v>
      </c>
      <c r="D19" s="46">
        <v>6238710</v>
      </c>
    </row>
    <row r="20" spans="2:4" s="26" customFormat="1" ht="30.75" customHeight="1" x14ac:dyDescent="0.25">
      <c r="B20" s="29" t="s">
        <v>22</v>
      </c>
      <c r="C20" s="27">
        <v>810</v>
      </c>
      <c r="D20" s="47"/>
    </row>
    <row r="21" spans="2:4" s="26" customFormat="1" ht="15.75" x14ac:dyDescent="0.25">
      <c r="B21" s="29" t="s">
        <v>25</v>
      </c>
      <c r="C21" s="27">
        <v>60</v>
      </c>
      <c r="D21" s="48"/>
    </row>
    <row r="22" spans="2:4" ht="15.75" x14ac:dyDescent="0.25">
      <c r="B22" s="3" t="s">
        <v>13</v>
      </c>
      <c r="C22" s="27">
        <v>481</v>
      </c>
      <c r="D22" s="18">
        <v>13811641</v>
      </c>
    </row>
    <row r="23" spans="2:4" s="26" customFormat="1" ht="15.75" x14ac:dyDescent="0.25">
      <c r="B23" s="3" t="s">
        <v>27</v>
      </c>
      <c r="C23" s="27">
        <v>98</v>
      </c>
      <c r="D23" s="18">
        <v>130529</v>
      </c>
    </row>
    <row r="24" spans="2:4" s="26" customFormat="1" ht="15.75" x14ac:dyDescent="0.25">
      <c r="B24" s="3" t="s">
        <v>12</v>
      </c>
      <c r="C24" s="27">
        <v>697</v>
      </c>
      <c r="D24" s="18">
        <v>7232559</v>
      </c>
    </row>
    <row r="25" spans="2:4" s="26" customFormat="1" ht="15.75" x14ac:dyDescent="0.25">
      <c r="B25" s="3" t="s">
        <v>6</v>
      </c>
      <c r="C25" s="27">
        <v>3539</v>
      </c>
      <c r="D25" s="18">
        <v>3702431</v>
      </c>
    </row>
    <row r="26" spans="2:4" ht="31.5" x14ac:dyDescent="0.25">
      <c r="B26" s="25" t="s">
        <v>19</v>
      </c>
      <c r="C26" s="14" t="s">
        <v>28</v>
      </c>
      <c r="D26" s="19">
        <v>2249294</v>
      </c>
    </row>
    <row r="27" spans="2:4" ht="31.5" x14ac:dyDescent="0.25">
      <c r="B27" s="29" t="s">
        <v>24</v>
      </c>
      <c r="C27" s="27">
        <v>8500</v>
      </c>
      <c r="D27" s="18">
        <v>926245</v>
      </c>
    </row>
    <row r="28" spans="2:4" ht="15.75" x14ac:dyDescent="0.25">
      <c r="B28" s="25" t="s">
        <v>14</v>
      </c>
      <c r="C28" s="27">
        <v>3081</v>
      </c>
      <c r="D28" s="23">
        <v>241840</v>
      </c>
    </row>
    <row r="29" spans="2:4" s="26" customFormat="1" ht="31.5" x14ac:dyDescent="0.25">
      <c r="B29" s="31" t="s">
        <v>23</v>
      </c>
      <c r="C29" s="27">
        <v>130</v>
      </c>
      <c r="D29" s="23">
        <v>108924</v>
      </c>
    </row>
    <row r="30" spans="2:4" s="26" customFormat="1" ht="31.5" x14ac:dyDescent="0.25">
      <c r="B30" s="30" t="s">
        <v>16</v>
      </c>
      <c r="C30" s="27">
        <v>45</v>
      </c>
      <c r="D30" s="23">
        <v>36030</v>
      </c>
    </row>
    <row r="31" spans="2:4" s="26" customFormat="1" ht="15.75" x14ac:dyDescent="0.25">
      <c r="B31" s="28" t="s">
        <v>11</v>
      </c>
      <c r="C31" s="27">
        <v>125</v>
      </c>
      <c r="D31" s="23">
        <v>108101</v>
      </c>
    </row>
    <row r="32" spans="2:4" ht="15.75" x14ac:dyDescent="0.25">
      <c r="B32" s="2" t="s">
        <v>0</v>
      </c>
      <c r="C32" s="11"/>
      <c r="D32" s="16">
        <f>SUM(D16:D31)</f>
        <v>64633159</v>
      </c>
    </row>
    <row r="34" spans="2:5" ht="28.5" x14ac:dyDescent="0.25">
      <c r="B34" s="5" t="s">
        <v>3</v>
      </c>
      <c r="C34" s="6" t="s">
        <v>9</v>
      </c>
      <c r="D34" s="7" t="s">
        <v>2</v>
      </c>
    </row>
    <row r="35" spans="2:5" ht="15.75" x14ac:dyDescent="0.25">
      <c r="B35" s="8">
        <v>1</v>
      </c>
      <c r="C35" s="8">
        <v>2</v>
      </c>
      <c r="D35" s="8">
        <v>3</v>
      </c>
    </row>
    <row r="36" spans="2:5" ht="15.75" x14ac:dyDescent="0.25">
      <c r="B36" s="3" t="s">
        <v>3</v>
      </c>
      <c r="C36" s="17">
        <v>378</v>
      </c>
      <c r="D36" s="13">
        <v>5790508</v>
      </c>
    </row>
    <row r="37" spans="2:5" ht="15.75" x14ac:dyDescent="0.25">
      <c r="B37" s="2" t="s">
        <v>0</v>
      </c>
      <c r="C37" s="11"/>
      <c r="D37" s="15">
        <f>D36</f>
        <v>5790508</v>
      </c>
    </row>
    <row r="38" spans="2:5" ht="15.75" x14ac:dyDescent="0.25">
      <c r="B38" s="4"/>
      <c r="C38" s="12"/>
      <c r="D38" s="12"/>
    </row>
    <row r="39" spans="2:5" ht="15.75" thickBot="1" x14ac:dyDescent="0.3"/>
    <row r="40" spans="2:5" ht="15.75" x14ac:dyDescent="0.25">
      <c r="B40" s="40" t="s">
        <v>4</v>
      </c>
      <c r="C40" s="42" t="s">
        <v>2</v>
      </c>
      <c r="D40" s="43"/>
      <c r="E40" s="9"/>
    </row>
    <row r="41" spans="2:5" ht="16.5" thickBot="1" x14ac:dyDescent="0.3">
      <c r="B41" s="41"/>
      <c r="C41" s="44">
        <f>D12+D32+D37</f>
        <v>102978166</v>
      </c>
      <c r="D41" s="45"/>
      <c r="E41" s="21"/>
    </row>
    <row r="43" spans="2:5" s="26" customFormat="1" x14ac:dyDescent="0.25">
      <c r="E43" s="10"/>
    </row>
    <row r="44" spans="2:5" ht="51" customHeight="1" x14ac:dyDescent="0.25"/>
    <row r="46" spans="2:5" ht="15" customHeight="1" x14ac:dyDescent="0.25"/>
  </sheetData>
  <mergeCells count="8">
    <mergeCell ref="D1:E1"/>
    <mergeCell ref="C2:E2"/>
    <mergeCell ref="C3:E3"/>
    <mergeCell ref="A5:E5"/>
    <mergeCell ref="B40:B41"/>
    <mergeCell ref="C40:D40"/>
    <mergeCell ref="C41:D41"/>
    <mergeCell ref="D19:D21"/>
  </mergeCells>
  <pageMargins left="0.7" right="0.7" top="0.75" bottom="0.75" header="0.3" footer="0.3"/>
  <pageSetup paperSize="9" scale="7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opLeftCell="A13" zoomScaleNormal="100" workbookViewId="0">
      <selection activeCell="C23" sqref="C2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49" t="s">
        <v>8</v>
      </c>
      <c r="E1" s="49"/>
    </row>
    <row r="2" spans="1:13" x14ac:dyDescent="0.25">
      <c r="C2" s="49" t="s">
        <v>7</v>
      </c>
      <c r="D2" s="49"/>
      <c r="E2" s="49"/>
    </row>
    <row r="3" spans="1:13" x14ac:dyDescent="0.25">
      <c r="C3" s="49" t="s">
        <v>10</v>
      </c>
      <c r="D3" s="49"/>
      <c r="E3" s="49"/>
    </row>
    <row r="5" spans="1:13" ht="56.25" customHeight="1" x14ac:dyDescent="0.25">
      <c r="A5" s="39" t="s">
        <v>32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9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271</v>
      </c>
      <c r="D10" s="13">
        <v>10135486</v>
      </c>
    </row>
    <row r="11" spans="1:13" ht="15.75" x14ac:dyDescent="0.25">
      <c r="B11" s="2" t="s">
        <v>0</v>
      </c>
      <c r="C11" s="11"/>
      <c r="D11" s="16">
        <f>D10</f>
        <v>10135486</v>
      </c>
    </row>
    <row r="13" spans="1:13" ht="28.5" x14ac:dyDescent="0.25">
      <c r="B13" s="6" t="s">
        <v>1</v>
      </c>
      <c r="C13" s="6" t="s">
        <v>21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17</v>
      </c>
      <c r="C15" s="27">
        <v>10160</v>
      </c>
      <c r="D15" s="18">
        <v>5718009</v>
      </c>
    </row>
    <row r="16" spans="1:13" s="26" customFormat="1" ht="15" customHeight="1" x14ac:dyDescent="0.25">
      <c r="B16" s="3" t="s">
        <v>18</v>
      </c>
      <c r="C16" s="27">
        <v>2260</v>
      </c>
      <c r="D16" s="18">
        <v>2337509</v>
      </c>
    </row>
    <row r="17" spans="2:4" s="26" customFormat="1" ht="15" customHeight="1" x14ac:dyDescent="0.25">
      <c r="B17" s="29" t="s">
        <v>20</v>
      </c>
      <c r="C17" s="27">
        <v>901</v>
      </c>
      <c r="D17" s="46">
        <v>569783</v>
      </c>
    </row>
    <row r="18" spans="2:4" s="26" customFormat="1" ht="31.5" x14ac:dyDescent="0.25">
      <c r="B18" s="29" t="s">
        <v>22</v>
      </c>
      <c r="C18" s="27">
        <v>256</v>
      </c>
      <c r="D18" s="47"/>
    </row>
    <row r="19" spans="2:4" s="26" customFormat="1" ht="15.75" x14ac:dyDescent="0.25">
      <c r="B19" s="29" t="s">
        <v>25</v>
      </c>
      <c r="C19" s="27">
        <v>43</v>
      </c>
      <c r="D19" s="48"/>
    </row>
    <row r="20" spans="2:4" ht="31.5" x14ac:dyDescent="0.25">
      <c r="B20" s="25" t="s">
        <v>19</v>
      </c>
      <c r="C20" s="14" t="s">
        <v>33</v>
      </c>
      <c r="D20" s="23">
        <v>986907</v>
      </c>
    </row>
    <row r="21" spans="2:4" s="26" customFormat="1" ht="15.75" x14ac:dyDescent="0.25">
      <c r="B21" s="3" t="s">
        <v>13</v>
      </c>
      <c r="C21" s="14">
        <v>160</v>
      </c>
      <c r="D21" s="23">
        <v>755913</v>
      </c>
    </row>
    <row r="22" spans="2:4" s="26" customFormat="1" ht="15.75" x14ac:dyDescent="0.25">
      <c r="B22" s="3" t="s">
        <v>27</v>
      </c>
      <c r="C22" s="14">
        <v>13</v>
      </c>
      <c r="D22" s="23">
        <v>18048</v>
      </c>
    </row>
    <row r="23" spans="2:4" s="26" customFormat="1" ht="15.75" x14ac:dyDescent="0.25">
      <c r="B23" s="3" t="s">
        <v>12</v>
      </c>
      <c r="C23" s="14">
        <v>245</v>
      </c>
      <c r="D23" s="23">
        <v>477957</v>
      </c>
    </row>
    <row r="24" spans="2:4" ht="15.75" x14ac:dyDescent="0.25">
      <c r="B24" s="22" t="s">
        <v>15</v>
      </c>
      <c r="C24" s="27">
        <v>1427</v>
      </c>
      <c r="D24" s="23">
        <v>1492899</v>
      </c>
    </row>
    <row r="25" spans="2:4" s="26" customFormat="1" ht="31.5" x14ac:dyDescent="0.25">
      <c r="B25" s="29" t="s">
        <v>24</v>
      </c>
      <c r="C25" s="27">
        <v>2520</v>
      </c>
      <c r="D25" s="23">
        <v>274604</v>
      </c>
    </row>
    <row r="26" spans="2:4" s="26" customFormat="1" ht="15.75" x14ac:dyDescent="0.25">
      <c r="B26" s="25" t="s">
        <v>14</v>
      </c>
      <c r="C26" s="27">
        <v>1024</v>
      </c>
      <c r="D26" s="23">
        <v>80490</v>
      </c>
    </row>
    <row r="27" spans="2:4" s="26" customFormat="1" ht="31.5" x14ac:dyDescent="0.25">
      <c r="B27" s="31" t="s">
        <v>23</v>
      </c>
      <c r="C27" s="27">
        <v>21</v>
      </c>
      <c r="D27" s="23">
        <v>26845</v>
      </c>
    </row>
    <row r="28" spans="2:4" s="26" customFormat="1" ht="31.5" x14ac:dyDescent="0.25">
      <c r="B28" s="30" t="s">
        <v>16</v>
      </c>
      <c r="C28" s="27"/>
      <c r="D28" s="23"/>
    </row>
    <row r="29" spans="2:4" s="26" customFormat="1" ht="15.75" x14ac:dyDescent="0.25">
      <c r="B29" s="28" t="s">
        <v>11</v>
      </c>
      <c r="C29" s="27">
        <v>35</v>
      </c>
      <c r="D29" s="23">
        <v>21354</v>
      </c>
    </row>
    <row r="30" spans="2:4" ht="15.75" x14ac:dyDescent="0.25">
      <c r="B30" s="2" t="s">
        <v>0</v>
      </c>
      <c r="C30" s="11"/>
      <c r="D30" s="16">
        <f>SUM(D15:D29)</f>
        <v>12760318</v>
      </c>
    </row>
    <row r="32" spans="2:4" ht="28.5" x14ac:dyDescent="0.25">
      <c r="B32" s="5" t="s">
        <v>3</v>
      </c>
      <c r="C32" s="6" t="s">
        <v>9</v>
      </c>
      <c r="D32" s="7" t="s">
        <v>2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3" t="s">
        <v>3</v>
      </c>
      <c r="C34" s="17">
        <v>88</v>
      </c>
      <c r="D34" s="13">
        <v>1258996</v>
      </c>
    </row>
    <row r="35" spans="2:5" ht="15.75" x14ac:dyDescent="0.25">
      <c r="B35" s="2" t="s">
        <v>0</v>
      </c>
      <c r="C35" s="11"/>
      <c r="D35" s="15">
        <f>D34</f>
        <v>1258996</v>
      </c>
    </row>
    <row r="36" spans="2:5" ht="15.75" x14ac:dyDescent="0.25">
      <c r="B36" s="4"/>
      <c r="C36" s="12"/>
      <c r="D36" s="12"/>
    </row>
    <row r="37" spans="2:5" ht="15.75" thickBot="1" x14ac:dyDescent="0.3"/>
    <row r="38" spans="2:5" ht="15.75" x14ac:dyDescent="0.25">
      <c r="B38" s="40" t="s">
        <v>4</v>
      </c>
      <c r="C38" s="42" t="s">
        <v>2</v>
      </c>
      <c r="D38" s="43"/>
      <c r="E38" s="9"/>
    </row>
    <row r="39" spans="2:5" ht="16.5" thickBot="1" x14ac:dyDescent="0.3">
      <c r="B39" s="41"/>
      <c r="C39" s="44">
        <f>D11+D30+D35</f>
        <v>24154800</v>
      </c>
      <c r="D39" s="45"/>
      <c r="E39" s="21"/>
    </row>
  </sheetData>
  <mergeCells count="8">
    <mergeCell ref="D1:E1"/>
    <mergeCell ref="C2:E2"/>
    <mergeCell ref="C3:E3"/>
    <mergeCell ref="A5:E5"/>
    <mergeCell ref="B38:B39"/>
    <mergeCell ref="C38:D38"/>
    <mergeCell ref="C39:D39"/>
    <mergeCell ref="D17:D19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2022</vt:lpstr>
      <vt:lpstr>среднегодовая по инообластным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2022-10-26T05:39:43Z</cp:lastPrinted>
  <dcterms:created xsi:type="dcterms:W3CDTF">2013-02-07T03:49:39Z</dcterms:created>
  <dcterms:modified xsi:type="dcterms:W3CDTF">2022-10-26T05:39:53Z</dcterms:modified>
</cp:coreProperties>
</file>